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prohealthcare-my.sharepoint.com/personal/ypinheiro_ipro_org/Documents/Documents/MASSACHUSETS/Contract Expansion 2023/PIP TEMPLATES/Walkthrough with Jill and Andrew 9 13 23/"/>
    </mc:Choice>
  </mc:AlternateContent>
  <xr:revisionPtr revIDLastSave="34" documentId="8_{A25B1AF7-5E10-4E9A-B57D-62CAAC10674E}" xr6:coauthVersionLast="47" xr6:coauthVersionMax="47" xr10:uidLastSave="{524CC19F-1AEA-4416-A1B3-B8EF770B36B7}"/>
  <bookViews>
    <workbookView xWindow="-120" yWindow="-120" windowWidth="29040" windowHeight="15720" xr2:uid="{00000000-000D-0000-FFFF-FFFF00000000}"/>
  </bookViews>
  <sheets>
    <sheet name="PIP Scoring Elements (MH &amp;" sheetId="4" r:id="rId1"/>
  </sheets>
  <definedNames>
    <definedName name="_xlnm.Print_Area" localSheetId="0">'PIP Scoring Elements (MH &amp;'!$A$1:$H$147</definedName>
  </definedNames>
  <calcPr calcId="191028"/>
  <customWorkbookViews>
    <customWorkbookView name="akoke - Personal View" guid="{157189BC-3ADF-4168-816B-42CECC11958C}" mergeInterval="0" personalView="1" maximized="1" windowWidth="1280" windowHeight="79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3" i="4" l="1"/>
  <c r="F94" i="4" s="1"/>
  <c r="E93" i="4"/>
  <c r="E94" i="4" s="1"/>
  <c r="D73" i="4"/>
  <c r="D74" i="4" s="1"/>
  <c r="F82" i="4"/>
  <c r="F83" i="4" s="1"/>
  <c r="E82" i="4"/>
  <c r="E83" i="4" s="1"/>
  <c r="F73" i="4"/>
  <c r="F74" i="4" s="1"/>
  <c r="E73" i="4"/>
  <c r="E74" i="4" s="1"/>
  <c r="F67" i="4"/>
  <c r="F68" i="4" s="1"/>
  <c r="E67" i="4"/>
  <c r="E68" i="4" s="1"/>
  <c r="D67" i="4"/>
  <c r="D68" i="4" s="1"/>
  <c r="C67" i="4"/>
  <c r="F54" i="4"/>
  <c r="F55" i="4" s="1"/>
  <c r="E54" i="4"/>
  <c r="E55" i="4" s="1"/>
  <c r="D54" i="4"/>
  <c r="D55" i="4" s="1"/>
  <c r="C54" i="4"/>
  <c r="C55" i="4" s="1"/>
  <c r="F43" i="4"/>
  <c r="F44" i="4" s="1"/>
  <c r="E43" i="4"/>
  <c r="E44" i="4" s="1"/>
  <c r="D43" i="4"/>
  <c r="D44" i="4" s="1"/>
  <c r="C43" i="4"/>
  <c r="C44" i="4" s="1"/>
  <c r="F30" i="4"/>
  <c r="F31" i="4" s="1"/>
  <c r="E30" i="4"/>
  <c r="E31" i="4" s="1"/>
  <c r="D30" i="4"/>
  <c r="D31" i="4" s="1"/>
  <c r="C30" i="4"/>
  <c r="C31" i="4" s="1"/>
  <c r="C20" i="4"/>
  <c r="D20" i="4"/>
  <c r="E20" i="4"/>
  <c r="F20" i="4"/>
  <c r="C68" i="4"/>
  <c r="C21" i="4" l="1"/>
  <c r="C98" i="4" s="1"/>
  <c r="D21" i="4"/>
  <c r="D98" i="4" s="1"/>
  <c r="E21" i="4"/>
  <c r="E98" i="4" s="1"/>
  <c r="F21" i="4"/>
  <c r="F98" i="4" s="1"/>
  <c r="E99" i="4" l="1"/>
  <c r="D99" i="4"/>
  <c r="C99" i="4"/>
  <c r="B104" i="4" l="1"/>
  <c r="F99" i="4" l="1"/>
  <c r="B105" i="4"/>
</calcChain>
</file>

<file path=xl/sharedStrings.xml><?xml version="1.0" encoding="utf-8"?>
<sst xmlns="http://schemas.openxmlformats.org/spreadsheetml/2006/main" count="307" uniqueCount="105">
  <si>
    <t>QEIP PIP Report Checklist and Evaluation for Exempt Entities</t>
  </si>
  <si>
    <t xml:space="preserve">Entity Name: </t>
  </si>
  <si>
    <t>PIP Topic:</t>
  </si>
  <si>
    <t>PIP Components and Subcomponents</t>
  </si>
  <si>
    <t>PY 1</t>
  </si>
  <si>
    <t>PY 2</t>
  </si>
  <si>
    <t>PY 3</t>
  </si>
  <si>
    <t>PY4</t>
  </si>
  <si>
    <t>PIP Planning (Baseline) Report</t>
  </si>
  <si>
    <t xml:space="preserve">
Remeasurement 1 
Findings</t>
  </si>
  <si>
    <t xml:space="preserve">
Remeasurement 2 Findings</t>
  </si>
  <si>
    <t>Closure</t>
  </si>
  <si>
    <t>PLANNING (25%)</t>
  </si>
  <si>
    <r>
      <t xml:space="preserve">Element 1. Topic/ Rationale/Equity Statement
</t>
    </r>
    <r>
      <rPr>
        <sz val="10"/>
        <color rgb="FF000000"/>
        <rFont val="Calibri"/>
        <family val="2"/>
        <scheme val="minor"/>
      </rPr>
      <t>Item 1a located in</t>
    </r>
    <r>
      <rPr>
        <b/>
        <sz val="12"/>
        <color rgb="FF000000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 xml:space="preserve">PIP Report Section 1 (Entity Contact Information)  
Items 1b-1d in Section 3.1 (Equity Statement: Brief Rationale for Topic Selection) and 3.2a (PIP Vision, Aim Statement(s), and Goal(s)) </t>
    </r>
  </si>
  <si>
    <t>weight</t>
  </si>
  <si>
    <t>1a. Attestation signed &amp; Project Identifiers completed</t>
  </si>
  <si>
    <t>[M/PM/NM]</t>
  </si>
  <si>
    <t xml:space="preserve">1b.  Equity Statement: </t>
  </si>
  <si>
    <t>i) aligns with PIP domain</t>
  </si>
  <si>
    <t xml:space="preserve">ii) has potential for meaningful impact on member/patient health, functional status or satisfaction </t>
  </si>
  <si>
    <t>iii) reflects high-volume or high risk-conditions</t>
  </si>
  <si>
    <t>iv) is supported with member/patient-level data (e.g., historical data related to condition/disease prevalence)</t>
  </si>
  <si>
    <t xml:space="preserve">1c. Clarity of vision and purpose </t>
  </si>
  <si>
    <t xml:space="preserve">1d. Clarity and completeness of working arrangements to achieve equity statement vision- entity role, and/or points of entry are clearly defined </t>
  </si>
  <si>
    <t>Element 1 Overall Review Determination</t>
  </si>
  <si>
    <t>Element 1 Overall Score</t>
  </si>
  <si>
    <t>Element 1 Weighted Score</t>
  </si>
  <si>
    <r>
      <t xml:space="preserve">Element 2. Aim 
</t>
    </r>
    <r>
      <rPr>
        <sz val="10"/>
        <rFont val="Calibri"/>
        <family val="2"/>
        <scheme val="minor"/>
      </rPr>
      <t>Items 2a-2c located in PIP Report Section 3.2b (Vision, Aim Statements(s), and Goals)</t>
    </r>
  </si>
  <si>
    <t>2a. Aims specify Performance Indicators for improvement with corresponding goals</t>
  </si>
  <si>
    <t>2b. Goals set target improvement rates that are bold, feasible, &amp; based upon baseline data &amp; strength of interventions, with rationale, e.g.,  benchmark</t>
  </si>
  <si>
    <t xml:space="preserve">2c. Goals and aims contribute to health equity strategy in terms of:
</t>
  </si>
  <si>
    <t>i) attaining complete, beneficiary-reported demographic and health-related social needs data</t>
  </si>
  <si>
    <t>ii) identifying disparities and intervening to reduce disparities in access and quality</t>
  </si>
  <si>
    <t xml:space="preserve">iii) strengthening organizational capacity for health equity including through collaboration with health system and community partners.    </t>
  </si>
  <si>
    <t>Element 2 Overall Review Determination</t>
  </si>
  <si>
    <t>Element 2  Overall Score</t>
  </si>
  <si>
    <t>Element 2 Weighted Score</t>
  </si>
  <si>
    <t>IMPLEMENTATION (50%)</t>
  </si>
  <si>
    <r>
      <t xml:space="preserve">Element 3. Methodology
</t>
    </r>
    <r>
      <rPr>
        <sz val="10"/>
        <rFont val="Calibri"/>
        <family val="2"/>
        <scheme val="minor"/>
      </rPr>
      <t>Items 3a-3e located in PIP Report Section 4.1 (Performance Indicators). Items 3f-3h in PIP Report Section 4.2 (Data Collection and Analysis Procedures)</t>
    </r>
  </si>
  <si>
    <t>3a. Performance Indicators  are clearly defined and measurable (specifying numerator and denominator criteria)</t>
  </si>
  <si>
    <t>3b. Performance indicators are measured consistently over time</t>
  </si>
  <si>
    <t>3c. Performance Indicators measure changes in health status, functional status, satisfaction or processes of care with strong associations with improved outcomes</t>
  </si>
  <si>
    <t>3d. Eligible population (i.e., Medicaid enrollees to whom the PIP is relevant) is clearly defined</t>
  </si>
  <si>
    <t>3e. Procedures indicate data source, hybrid vs. administrative, reliability [e.g.,  Inter-Rater Reliability (IRR)]</t>
  </si>
  <si>
    <t xml:space="preserve"> </t>
  </si>
  <si>
    <t>3f. If sampling was used, the ACO/Hospital identified a representative sample, utilizing statistically sound methodology to limit bias.  The sampling technique specifies estimated/true frequency, margin of error, and confidence interval.</t>
  </si>
  <si>
    <t>3g. Study design specifies data collection methodologies that are valid and reliable, and representative of the entire eligible population, with a corresponding timeline</t>
  </si>
  <si>
    <t>3h. Study design specifies data analysis procedures with a corresponding timeline</t>
  </si>
  <si>
    <t>Element 3 Overall Review Determination</t>
  </si>
  <si>
    <t>Element 3  Overall Score</t>
  </si>
  <si>
    <t>Element 3 Weighted Score</t>
  </si>
  <si>
    <r>
      <t xml:space="preserve">Element 4. Barrier Analysis
</t>
    </r>
    <r>
      <rPr>
        <sz val="10"/>
        <rFont val="Calibri"/>
        <family val="2"/>
        <scheme val="minor"/>
      </rPr>
      <t>Items 4a-4f located in PIP Report Section 5.1 Table 4 (Description of member/patient population and stratified performance indicator data), Section 6.1 (Quality improvement process tools (optional)), and Section 6.2 Table 5 (Barrier Analysis, Interventions, and Monitoring).</t>
    </r>
  </si>
  <si>
    <t>Barrier analysis is comprehensive, identifying obstacles faced by members/patients, and/or providers. ACO/Hospital uses one or more of the following methodologies:</t>
  </si>
  <si>
    <t>4a. Susceptible subpopulations identified on performance measures stratified by demographic/RELD SOGI, health-related social need, and clinical characteristics (Section 5.1)</t>
  </si>
  <si>
    <t>4b. Member/Patient input at focus groups and/or Quality Meetings, and/or from CM outreach etc.</t>
  </si>
  <si>
    <t>4c. Provider input at focus groups and/or Quality Meetings</t>
  </si>
  <si>
    <t>4d. QI Process data (“5 Why’s”, fishbone diagram, or other) (Section 6.1)</t>
  </si>
  <si>
    <t>[M/PM/NM/NA]</t>
  </si>
  <si>
    <r>
      <t>4e. HEDIS</t>
    </r>
    <r>
      <rPr>
        <sz val="10"/>
        <rFont val="Calibri"/>
        <family val="2"/>
      </rPr>
      <t>®</t>
    </r>
    <r>
      <rPr>
        <sz val="10"/>
        <rFont val="Calibri"/>
        <family val="2"/>
        <scheme val="minor"/>
      </rPr>
      <t xml:space="preserve"> rates (or other performance metric; e.g., CAHPS)</t>
    </r>
  </si>
  <si>
    <t>4f. Literature review supports barrier analysis but is not main source of verification</t>
  </si>
  <si>
    <t>Element 4 Overall Review Determination</t>
  </si>
  <si>
    <t>Element 4  Overall Score</t>
  </si>
  <si>
    <t>Element 4 Weighted Score</t>
  </si>
  <si>
    <r>
      <t xml:space="preserve">Element 5. Robust Interventions 
</t>
    </r>
    <r>
      <rPr>
        <sz val="10"/>
        <rFont val="Calibri"/>
        <family val="2"/>
        <scheme val="minor"/>
      </rPr>
      <t>Items 5a-5e located in PIP Report Section 6, Table 5 (Alignment of Barriers, Interventions, and Intervention Tracking Measures).</t>
    </r>
  </si>
  <si>
    <t>5a. Informed by barrier analysis</t>
  </si>
  <si>
    <t xml:space="preserve">5b. Actions that target member/patient, provider and ACO/Hospital </t>
  </si>
  <si>
    <t>5c. New or enhanced,  starting after baseline year for particular PIP</t>
  </si>
  <si>
    <t>5d. With corresponding monthly or quarterly intervention tracking measures (a.k.a process measures), with numerator/denominator (specified in Baseline PIP Planning Reports, with actual data reported in Remeasurement 1, Remeasurement 2, and Closure Reports)</t>
  </si>
  <si>
    <t>5e. Interventions enhance shared health equity strategy described in aims section in terms of:  
  </t>
  </si>
  <si>
    <t>iia) identifying disparities in access and quality</t>
  </si>
  <si>
    <t>iib) intervening to reduce disparities in access and quality</t>
  </si>
  <si>
    <t>iii) strengthening organizational capacity for health equity including through collaboration with health system and community partners</t>
  </si>
  <si>
    <t>Element 5 Overall Review Determination</t>
  </si>
  <si>
    <t>Element 5  Overall Score</t>
  </si>
  <si>
    <t>Element 5 Weighted Score</t>
  </si>
  <si>
    <r>
      <t xml:space="preserve">Element 6. Results Table
</t>
    </r>
    <r>
      <rPr>
        <sz val="10"/>
        <rFont val="Calibri"/>
        <family val="2"/>
        <scheme val="minor"/>
      </rPr>
      <t xml:space="preserve">Item 6a-6b located in PIP Report Section 7 Table 7 (Annual Reporting of Performance Indicator Results). </t>
    </r>
  </si>
  <si>
    <t>6a. Table shows Performance Indicator rates, numerators and denominators, with corresponding goals</t>
  </si>
  <si>
    <t xml:space="preserve">6b. Table provides stratified results for selected Performance Indicators </t>
  </si>
  <si>
    <t>Element 6 Overall Review Determination</t>
  </si>
  <si>
    <t>Element 6  Overall Score</t>
  </si>
  <si>
    <t>Element 6 Weighted Score</t>
  </si>
  <si>
    <t>VALIDITY AND SUSTAINABILITY (25%)</t>
  </si>
  <si>
    <r>
      <t>Element 7. Discussion and Validity of Reported Improvement</t>
    </r>
    <r>
      <rPr>
        <b/>
        <sz val="11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Items 7a-7b  located in PIP Report Section 8.1 (Discussion of Results). Item 7c located in PIP Report Section 8.2  (Limitations). </t>
    </r>
  </si>
  <si>
    <t>7a. Interpretation of extent to which PIP is successful, and the factors associated with success (e.g., interventions)</t>
  </si>
  <si>
    <t>7b. Data presented adhere to the ACO's/Hospital's data analysis plan</t>
  </si>
  <si>
    <t xml:space="preserve">7c. Analysis identifies changes in indicator performance, factors that influence comparability, and that threaten internal/external validity. </t>
  </si>
  <si>
    <t>7d. Lessons learned &amp; follow-up activities planned as a result</t>
  </si>
  <si>
    <t>Element 7 Overall Review Determination</t>
  </si>
  <si>
    <t>Element 7  Overall Score</t>
  </si>
  <si>
    <t>Element 7 Weighted Score</t>
  </si>
  <si>
    <r>
      <t xml:space="preserve">Element 8. Sustainability
</t>
    </r>
    <r>
      <rPr>
        <sz val="10"/>
        <rFont val="Calibri"/>
        <family val="2"/>
        <scheme val="minor"/>
      </rPr>
      <t xml:space="preserve">Item 8a-c located in PIP Report Section 9 (Next Steps). Item 8d located in Section 6 Table 5 (Alignment of Barriers, Interventions, and Intervention Tracking Measures) and Section 8.1 (Discussion of Results). </t>
    </r>
  </si>
  <si>
    <t xml:space="preserve">8a. Entity is working to: </t>
  </si>
  <si>
    <t>i) leverage sharing of best practices, data or lessons learned with external audiences</t>
  </si>
  <si>
    <t>ii) support innovation</t>
  </si>
  <si>
    <t>iii) operate in a structure that promotes engagement of members/patients, providers, and/or community partners</t>
  </si>
  <si>
    <t>8b. Collaboration overall positively impacts success of PIP</t>
  </si>
  <si>
    <t>8c. Ongoing, additional or modified interventions documented</t>
  </si>
  <si>
    <t>8d. Intervention modifications are informed by intervention tracking measures (ITMs) or PDSA cycles</t>
  </si>
  <si>
    <t>Element 8 Overall Review Determination</t>
  </si>
  <si>
    <t>Element 8  Overall Score</t>
  </si>
  <si>
    <t>Element 8 Weighted Score</t>
  </si>
  <si>
    <t>Maximum Possible Weighted Score</t>
  </si>
  <si>
    <t>Actual Weighted Total Score</t>
  </si>
  <si>
    <t>Overall Rating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</si>
  <si>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 xml:space="preserve"> 85% met; 60-84% partial met; &lt;60% not met (corrective action plan)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</si>
</sst>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F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1EFF5"/>
        <bgColor indexed="64"/>
      </patternFill>
    </fill>
    <fill>
      <patternFill patternType="solid">
        <fgColor rgb="FFE2F2F6"/>
        <bgColor indexed="64"/>
      </patternFill>
    </fill>
    <fill>
      <patternFill patternType="solid">
        <fgColor rgb="FFD6CDE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01">
    <xf numFmtId="0" fontId="0" fillId="0" borderId="0" xfId="0"/>
    <xf numFmtId="0" fontId="0" fillId="3" borderId="0" xfId="0" applyFill="1"/>
    <xf numFmtId="0" fontId="3" fillId="3" borderId="0" xfId="0" applyFont="1" applyFill="1"/>
    <xf numFmtId="0" fontId="4" fillId="3" borderId="0" xfId="0" applyFont="1" applyFill="1" applyAlignment="1">
      <alignment horizontal="left"/>
    </xf>
    <xf numFmtId="0" fontId="6" fillId="3" borderId="0" xfId="0" applyFont="1" applyFill="1"/>
    <xf numFmtId="0" fontId="0" fillId="2" borderId="0" xfId="0" applyFill="1"/>
    <xf numFmtId="9" fontId="0" fillId="2" borderId="0" xfId="0" applyNumberFormat="1" applyFill="1"/>
    <xf numFmtId="0" fontId="8" fillId="3" borderId="0" xfId="0" applyFont="1" applyFill="1" applyAlignment="1">
      <alignment horizontal="center"/>
    </xf>
    <xf numFmtId="0" fontId="1" fillId="3" borderId="0" xfId="0" applyFont="1" applyFill="1" applyAlignment="1">
      <alignment horizontal="left" vertical="center" wrapText="1"/>
    </xf>
    <xf numFmtId="0" fontId="5" fillId="2" borderId="20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11" fillId="3" borderId="23" xfId="0" applyFont="1" applyFill="1" applyBorder="1"/>
    <xf numFmtId="0" fontId="11" fillId="3" borderId="24" xfId="0" applyFont="1" applyFill="1" applyBorder="1"/>
    <xf numFmtId="0" fontId="1" fillId="3" borderId="22" xfId="0" applyFont="1" applyFill="1" applyBorder="1" applyAlignment="1">
      <alignment horizontal="left" vertical="center" wrapText="1"/>
    </xf>
    <xf numFmtId="9" fontId="0" fillId="3" borderId="0" xfId="0" applyNumberFormat="1" applyFill="1"/>
    <xf numFmtId="0" fontId="10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wrapText="1"/>
    </xf>
    <xf numFmtId="0" fontId="2" fillId="2" borderId="28" xfId="0" applyFont="1" applyFill="1" applyBorder="1" applyAlignment="1">
      <alignment horizontal="center" vertical="center" wrapText="1"/>
    </xf>
    <xf numFmtId="0" fontId="17" fillId="3" borderId="0" xfId="0" applyFont="1" applyFill="1"/>
    <xf numFmtId="0" fontId="17" fillId="3" borderId="0" xfId="0" applyFont="1" applyFill="1" applyAlignment="1">
      <alignment wrapText="1"/>
    </xf>
    <xf numFmtId="0" fontId="14" fillId="3" borderId="0" xfId="0" applyFont="1" applyFill="1"/>
    <xf numFmtId="0" fontId="15" fillId="3" borderId="0" xfId="0" applyFont="1" applyFill="1" applyAlignment="1">
      <alignment horizontal="center" vertical="center"/>
    </xf>
    <xf numFmtId="0" fontId="1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horizontal="left" vertical="center" indent="1"/>
    </xf>
    <xf numFmtId="0" fontId="20" fillId="3" borderId="0" xfId="0" applyFont="1" applyFill="1"/>
    <xf numFmtId="0" fontId="16" fillId="3" borderId="0" xfId="0" applyFont="1" applyFill="1"/>
    <xf numFmtId="0" fontId="10" fillId="3" borderId="2" xfId="0" applyFont="1" applyFill="1" applyBorder="1" applyAlignment="1">
      <alignment horizontal="left" vertical="center" wrapText="1"/>
    </xf>
    <xf numFmtId="0" fontId="21" fillId="7" borderId="9" xfId="0" applyFont="1" applyFill="1" applyBorder="1" applyAlignment="1" applyProtection="1">
      <alignment horizontal="center" vertical="center" wrapText="1"/>
      <protection locked="0"/>
    </xf>
    <xf numFmtId="0" fontId="10" fillId="10" borderId="15" xfId="0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22" fillId="3" borderId="8" xfId="0" applyFont="1" applyFill="1" applyBorder="1" applyAlignment="1">
      <alignment horizontal="left" vertical="center" wrapText="1"/>
    </xf>
    <xf numFmtId="0" fontId="23" fillId="5" borderId="10" xfId="0" applyFont="1" applyFill="1" applyBorder="1" applyAlignment="1">
      <alignment horizontal="right" vertical="center" wrapText="1"/>
    </xf>
    <xf numFmtId="0" fontId="23" fillId="7" borderId="9" xfId="0" applyFont="1" applyFill="1" applyBorder="1" applyAlignment="1" applyProtection="1">
      <alignment horizontal="right" vertical="center" wrapText="1"/>
      <protection locked="0"/>
    </xf>
    <xf numFmtId="164" fontId="23" fillId="7" borderId="10" xfId="0" applyNumberFormat="1" applyFont="1" applyFill="1" applyBorder="1" applyAlignment="1">
      <alignment horizontal="right" vertical="center" wrapText="1"/>
    </xf>
    <xf numFmtId="164" fontId="23" fillId="5" borderId="10" xfId="0" applyNumberFormat="1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0" fillId="3" borderId="11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horizontal="right"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right" vertical="center" wrapText="1"/>
    </xf>
    <xf numFmtId="0" fontId="23" fillId="7" borderId="1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10" fillId="2" borderId="25" xfId="0" applyFont="1" applyFill="1" applyBorder="1" applyAlignment="1">
      <alignment horizontal="right" vertical="center" wrapText="1"/>
    </xf>
    <xf numFmtId="0" fontId="10" fillId="3" borderId="7" xfId="0" applyFont="1" applyFill="1" applyBorder="1" applyAlignment="1">
      <alignment wrapText="1"/>
    </xf>
    <xf numFmtId="0" fontId="10" fillId="3" borderId="6" xfId="0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21" fillId="11" borderId="9" xfId="0" applyFont="1" applyFill="1" applyBorder="1" applyAlignment="1" applyProtection="1">
      <alignment horizontal="center" vertical="center" wrapText="1"/>
      <protection locked="0"/>
    </xf>
    <xf numFmtId="0" fontId="21" fillId="8" borderId="9" xfId="0" applyFont="1" applyFill="1" applyBorder="1" applyAlignment="1" applyProtection="1">
      <alignment horizontal="center" vertical="center" wrapText="1"/>
      <protection locked="0"/>
    </xf>
    <xf numFmtId="0" fontId="10" fillId="3" borderId="8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horizontal="right" vertical="center" wrapText="1"/>
    </xf>
    <xf numFmtId="0" fontId="10" fillId="3" borderId="23" xfId="0" applyFont="1" applyFill="1" applyBorder="1" applyAlignment="1">
      <alignment vertical="center" wrapText="1"/>
    </xf>
    <xf numFmtId="0" fontId="10" fillId="3" borderId="11" xfId="0" applyFont="1" applyFill="1" applyBorder="1" applyAlignment="1">
      <alignment horizontal="justify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justify" vertical="center" wrapText="1"/>
    </xf>
    <xf numFmtId="0" fontId="10" fillId="7" borderId="5" xfId="0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horizontal="right" vertical="center" wrapText="1"/>
    </xf>
    <xf numFmtId="0" fontId="23" fillId="7" borderId="5" xfId="0" applyFont="1" applyFill="1" applyBorder="1" applyAlignment="1">
      <alignment horizontal="right" vertical="center" wrapText="1"/>
    </xf>
    <xf numFmtId="0" fontId="23" fillId="5" borderId="1" xfId="0" applyFont="1" applyFill="1" applyBorder="1" applyAlignment="1">
      <alignment horizontal="right" vertical="center" wrapText="1"/>
    </xf>
    <xf numFmtId="0" fontId="22" fillId="3" borderId="3" xfId="0" applyFont="1" applyFill="1" applyBorder="1" applyAlignment="1">
      <alignment horizontal="left" vertical="center" wrapText="1"/>
    </xf>
    <xf numFmtId="164" fontId="23" fillId="7" borderId="26" xfId="0" applyNumberFormat="1" applyFont="1" applyFill="1" applyBorder="1" applyAlignment="1">
      <alignment horizontal="right" vertical="center" wrapText="1"/>
    </xf>
    <xf numFmtId="0" fontId="13" fillId="3" borderId="0" xfId="0" applyFont="1" applyFill="1"/>
    <xf numFmtId="0" fontId="21" fillId="5" borderId="9" xfId="0" applyFont="1" applyFill="1" applyBorder="1" applyAlignment="1" applyProtection="1">
      <alignment horizontal="center" vertical="center" wrapText="1"/>
      <protection locked="0"/>
    </xf>
    <xf numFmtId="0" fontId="21" fillId="10" borderId="15" xfId="0" applyFont="1" applyFill="1" applyBorder="1" applyAlignment="1">
      <alignment horizontal="center" vertical="center" wrapText="1"/>
    </xf>
    <xf numFmtId="0" fontId="21" fillId="10" borderId="29" xfId="0" applyFont="1" applyFill="1" applyBorder="1" applyAlignment="1">
      <alignment horizontal="center" vertical="center" wrapText="1"/>
    </xf>
    <xf numFmtId="164" fontId="21" fillId="7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29" xfId="0" applyFont="1" applyFill="1" applyBorder="1" applyAlignment="1">
      <alignment horizontal="center" vertical="center" wrapText="1"/>
    </xf>
    <xf numFmtId="0" fontId="10" fillId="6" borderId="29" xfId="0" applyFont="1" applyFill="1" applyBorder="1" applyAlignment="1">
      <alignment horizontal="center" vertical="center" wrapText="1"/>
    </xf>
    <xf numFmtId="0" fontId="10" fillId="10" borderId="29" xfId="0" applyFont="1" applyFill="1" applyBorder="1" applyAlignment="1">
      <alignment horizontal="center" vertical="center" wrapText="1"/>
    </xf>
    <xf numFmtId="0" fontId="10" fillId="9" borderId="19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10" fillId="10" borderId="18" xfId="0" applyFont="1" applyFill="1" applyBorder="1" applyAlignment="1">
      <alignment horizontal="center" vertical="center" wrapText="1"/>
    </xf>
    <xf numFmtId="164" fontId="21" fillId="11" borderId="9" xfId="0" applyNumberFormat="1" applyFont="1" applyFill="1" applyBorder="1" applyAlignment="1" applyProtection="1">
      <alignment horizontal="center" vertical="center" wrapText="1"/>
      <protection locked="0"/>
    </xf>
    <xf numFmtId="164" fontId="21" fillId="8" borderId="9" xfId="0" applyNumberFormat="1" applyFont="1" applyFill="1" applyBorder="1" applyAlignment="1" applyProtection="1">
      <alignment horizontal="center" vertical="center" wrapText="1"/>
      <protection locked="0"/>
    </xf>
    <xf numFmtId="0" fontId="21" fillId="10" borderId="34" xfId="0" applyFont="1" applyFill="1" applyBorder="1" applyAlignment="1" applyProtection="1">
      <alignment horizontal="center" vertical="center" wrapText="1"/>
      <protection locked="0"/>
    </xf>
    <xf numFmtId="164" fontId="21" fillId="10" borderId="35" xfId="0" applyNumberFormat="1" applyFont="1" applyFill="1" applyBorder="1" applyAlignment="1" applyProtection="1">
      <alignment horizontal="center" vertical="center" wrapText="1"/>
      <protection locked="0"/>
    </xf>
    <xf numFmtId="0" fontId="21" fillId="10" borderId="36" xfId="0" applyFont="1" applyFill="1" applyBorder="1" applyAlignment="1" applyProtection="1">
      <alignment horizontal="center" vertical="center" wrapText="1"/>
      <protection locked="0"/>
    </xf>
    <xf numFmtId="0" fontId="10" fillId="9" borderId="13" xfId="0" applyFont="1" applyFill="1" applyBorder="1" applyAlignment="1">
      <alignment horizontal="center" vertical="center" wrapText="1"/>
    </xf>
    <xf numFmtId="0" fontId="10" fillId="9" borderId="14" xfId="0" applyFont="1" applyFill="1" applyBorder="1" applyAlignment="1">
      <alignment horizontal="center" vertical="center" wrapText="1"/>
    </xf>
    <xf numFmtId="164" fontId="0" fillId="3" borderId="0" xfId="0" applyNumberFormat="1" applyFill="1"/>
    <xf numFmtId="0" fontId="18" fillId="0" borderId="0" xfId="0" applyFont="1"/>
    <xf numFmtId="0" fontId="18" fillId="3" borderId="0" xfId="0" applyFont="1" applyFill="1"/>
    <xf numFmtId="0" fontId="23" fillId="12" borderId="31" xfId="0" applyFont="1" applyFill="1" applyBorder="1" applyAlignment="1">
      <alignment horizontal="right" vertical="center" wrapText="1"/>
    </xf>
    <xf numFmtId="164" fontId="12" fillId="12" borderId="32" xfId="0" applyNumberFormat="1" applyFont="1" applyFill="1" applyBorder="1" applyAlignment="1">
      <alignment horizontal="right" vertical="center"/>
    </xf>
    <xf numFmtId="9" fontId="12" fillId="12" borderId="33" xfId="1" applyFont="1" applyFill="1" applyBorder="1" applyAlignment="1">
      <alignment horizontal="right" vertical="center"/>
    </xf>
    <xf numFmtId="0" fontId="5" fillId="3" borderId="18" xfId="0" applyFont="1" applyFill="1" applyBorder="1" applyAlignment="1">
      <alignment horizontal="center" vertical="center" wrapText="1"/>
    </xf>
    <xf numFmtId="0" fontId="4" fillId="10" borderId="16" xfId="0" applyFont="1" applyFill="1" applyBorder="1" applyAlignment="1">
      <alignment vertical="center" wrapText="1"/>
    </xf>
    <xf numFmtId="0" fontId="4" fillId="10" borderId="13" xfId="0" applyFont="1" applyFill="1" applyBorder="1" applyAlignment="1">
      <alignment vertical="center" wrapText="1"/>
    </xf>
    <xf numFmtId="0" fontId="4" fillId="10" borderId="30" xfId="0" applyFont="1" applyFill="1" applyBorder="1" applyAlignment="1">
      <alignment vertical="center" wrapText="1"/>
    </xf>
    <xf numFmtId="0" fontId="4" fillId="10" borderId="14" xfId="0" applyFont="1" applyFill="1" applyBorder="1" applyAlignment="1">
      <alignment vertical="center" wrapText="1"/>
    </xf>
    <xf numFmtId="0" fontId="5" fillId="10" borderId="16" xfId="0" applyFont="1" applyFill="1" applyBorder="1" applyAlignment="1">
      <alignment horizontal="left" vertical="center" wrapText="1"/>
    </xf>
    <xf numFmtId="0" fontId="5" fillId="10" borderId="13" xfId="0" applyFont="1" applyFill="1" applyBorder="1" applyAlignment="1">
      <alignment horizontal="left" vertical="center" wrapText="1"/>
    </xf>
    <xf numFmtId="0" fontId="5" fillId="10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1EFF5"/>
      <color rgb="FFFFFFCC"/>
      <color rgb="FFE2F2F6"/>
      <color rgb="FFEBF1DE"/>
      <color rgb="FF0000F4"/>
      <color rgb="FFFFFF99"/>
      <color rgb="FFD6CD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28573</xdr:colOff>
      <xdr:row>106</xdr:row>
      <xdr:rowOff>1057</xdr:rowOff>
    </xdr:from>
    <xdr:to>
      <xdr:col>7</xdr:col>
      <xdr:colOff>465666</xdr:colOff>
      <xdr:row>143</xdr:row>
      <xdr:rowOff>74083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1490" y="23559557"/>
          <a:ext cx="9644593" cy="6729943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IPRO Reviewers: </a:t>
          </a:r>
        </a:p>
        <a:p>
          <a:endParaRPr lang="en-US" sz="6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Date (report submission) reviewed: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n-US" sz="6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IPRO Comments:</a:t>
          </a:r>
          <a:endParaRPr lang="en-US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 1 Overall Review Determination was that the entity was [compliant/partially compliant/not compliant]. [Additional comments specific to Element 1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  <a:endParaRPr lang="en-US">
            <a:effectLst/>
          </a:endParaRPr>
        </a:p>
        <a:p>
          <a:pPr eaLnBrk="1" fontAlgn="auto" latinLnBrk="0" hangingPunct="1"/>
          <a:endParaRPr lang="en-US" sz="5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 2 Overall Review Determination was that the entity was [compliant/partially compliant/not compliant]. [Additional comments specific to Element 2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......]</a:t>
          </a:r>
          <a:endParaRPr lang="en-US">
            <a:effectLst/>
          </a:endParaRPr>
        </a:p>
        <a:p>
          <a:pPr eaLnBrk="1" fontAlgn="auto" latinLnBrk="0" hangingPunct="1"/>
          <a:endParaRPr lang="en-US" sz="5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 3 Overall Review Determination was that the entity was [compliant/partially compliant/not compliant]. [Additional comments specific to Element 3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......]</a:t>
          </a:r>
          <a:endParaRPr lang="en-US">
            <a:effectLst/>
          </a:endParaRPr>
        </a:p>
        <a:p>
          <a:endParaRPr lang="en-US" sz="5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 4 Overall Review Determination was that the entity was [compliant/partially compliant/not compliant]. [Additional comments specific to Element 4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  <a:endParaRPr lang="en-US">
            <a:effectLst/>
          </a:endParaRPr>
        </a:p>
        <a:p>
          <a:endParaRPr lang="en-US" sz="5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 5 Overall Review Determination was that the entity was [compliant/partially compliant/not compliant]. [Additional comments specific to Element 5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  <a:endParaRPr lang="en-US">
            <a:effectLst/>
          </a:endParaRPr>
        </a:p>
        <a:p>
          <a:endParaRPr lang="en-US" sz="5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 6 Overall Review Determination was that the entity was [compliant/partially compliant/not compliant]. [Additional comments specific to Element 6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  <a:endParaRPr lang="en-US">
            <a:effectLst/>
          </a:endParaRPr>
        </a:p>
        <a:p>
          <a:endParaRPr lang="en-US" sz="5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 7 Overall Review Determination was that the entity was [compliant/partially compliant/not compliant]. [Additional comments specific to Element 7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  <a:endParaRPr lang="en-US">
            <a:effectLst/>
          </a:endParaRPr>
        </a:p>
        <a:p>
          <a:endParaRPr lang="en-US" sz="5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 8 Overall Review Determination was that the entity was [compliant/partially compliant/not compliant]. [Additional comments specific to Element 8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  <a:endParaRPr lang="en-US">
            <a:effectLst/>
          </a:endParaRPr>
        </a:p>
        <a:p>
          <a:endParaRPr lang="en-US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Summary:</a:t>
          </a:r>
          <a:endParaRPr lang="en-US">
            <a:effectLst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the Year 1 implementation review, the entity scored [##]% ([##.#] points out of a maximum possible weighted score of ##.0 points),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with an overall determination of [M/PM/NM]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A revision of the reporting template is [required/not required]. </a:t>
          </a:r>
        </a:p>
        <a:p>
          <a:endParaRPr lang="en-US">
            <a:effectLst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entity [general comments (1-2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paragraphs)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further described as applicable, to include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baseline, methodological issues, main successes, barriers encountered, other implementation challenges, and extent to which performance improvement occurred or goals were met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...].</a:t>
          </a:r>
          <a:endParaRPr lang="en-US">
            <a:effectLst/>
          </a:endParaRPr>
        </a:p>
      </xdr:txBody>
    </xdr:sp>
    <xdr:clientData/>
  </xdr:twoCellAnchor>
  <xdr:twoCellAnchor editAs="oneCell">
    <xdr:from>
      <xdr:col>6</xdr:col>
      <xdr:colOff>0</xdr:colOff>
      <xdr:row>0</xdr:row>
      <xdr:rowOff>95251</xdr:rowOff>
    </xdr:from>
    <xdr:to>
      <xdr:col>6</xdr:col>
      <xdr:colOff>779598</xdr:colOff>
      <xdr:row>0</xdr:row>
      <xdr:rowOff>637014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77150" y="95251"/>
          <a:ext cx="781050" cy="53858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38101</xdr:colOff>
      <xdr:row>0</xdr:row>
      <xdr:rowOff>85725</xdr:rowOff>
    </xdr:from>
    <xdr:to>
      <xdr:col>1</xdr:col>
      <xdr:colOff>2743201</xdr:colOff>
      <xdr:row>0</xdr:row>
      <xdr:rowOff>1170303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1" y="85725"/>
          <a:ext cx="2705100" cy="10877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161"/>
  <sheetViews>
    <sheetView tabSelected="1" zoomScaleNormal="100" zoomScaleSheetLayoutView="100" workbookViewId="0">
      <selection activeCell="B22" sqref="B22"/>
    </sheetView>
  </sheetViews>
  <sheetFormatPr defaultColWidth="9.140625" defaultRowHeight="15"/>
  <cols>
    <col min="1" max="1" width="0.85546875" style="1" customWidth="1"/>
    <col min="2" max="2" width="87.85546875" style="1" customWidth="1"/>
    <col min="3" max="3" width="13.5703125" style="10" customWidth="1"/>
    <col min="4" max="4" width="15.140625" style="10" customWidth="1"/>
    <col min="5" max="5" width="16.140625" style="10" customWidth="1"/>
    <col min="6" max="6" width="15.85546875" style="10" customWidth="1"/>
    <col min="7" max="7" width="15.28515625" style="1" customWidth="1"/>
    <col min="8" max="8" width="9.140625" style="1"/>
    <col min="9" max="9" width="52.42578125" style="1" customWidth="1"/>
    <col min="10" max="16384" width="9.140625" style="1"/>
  </cols>
  <sheetData>
    <row r="1" spans="2:9" ht="106.5" customHeight="1"/>
    <row r="2" spans="2:9" ht="18.75">
      <c r="B2" s="2" t="s">
        <v>0</v>
      </c>
    </row>
    <row r="3" spans="2:9" ht="15.75">
      <c r="B3" s="3" t="s">
        <v>1</v>
      </c>
    </row>
    <row r="4" spans="2:9" ht="15.75">
      <c r="B4" s="3" t="s">
        <v>2</v>
      </c>
    </row>
    <row r="5" spans="2:9" ht="13.5" customHeight="1"/>
    <row r="6" spans="2:9" ht="30.75" customHeight="1">
      <c r="B6" s="99"/>
      <c r="C6" s="83"/>
      <c r="D6" s="83"/>
      <c r="E6" s="83"/>
      <c r="F6" s="84"/>
    </row>
    <row r="7" spans="2:9" ht="30.75" customHeight="1">
      <c r="B7" s="91" t="s">
        <v>3</v>
      </c>
      <c r="C7" s="84" t="s">
        <v>4</v>
      </c>
      <c r="D7" s="71" t="s">
        <v>5</v>
      </c>
      <c r="E7" s="72" t="s">
        <v>6</v>
      </c>
      <c r="F7" s="73" t="s">
        <v>7</v>
      </c>
    </row>
    <row r="8" spans="2:9" ht="57.75" customHeight="1">
      <c r="B8" s="100"/>
      <c r="C8" s="74" t="s">
        <v>8</v>
      </c>
      <c r="D8" s="75" t="s">
        <v>9</v>
      </c>
      <c r="E8" s="76" t="s">
        <v>10</v>
      </c>
      <c r="F8" s="77" t="s">
        <v>11</v>
      </c>
      <c r="G8" s="7"/>
      <c r="I8"/>
    </row>
    <row r="9" spans="2:9" ht="42.75" customHeight="1">
      <c r="B9" s="96" t="s">
        <v>12</v>
      </c>
      <c r="C9" s="97"/>
      <c r="D9" s="97"/>
      <c r="E9" s="97"/>
      <c r="F9" s="98"/>
      <c r="G9" s="7"/>
      <c r="I9"/>
    </row>
    <row r="10" spans="2:9" ht="63" customHeight="1" thickBot="1">
      <c r="B10" s="9" t="s">
        <v>13</v>
      </c>
      <c r="C10" s="11"/>
      <c r="D10" s="11"/>
      <c r="E10" s="11"/>
      <c r="F10" s="18"/>
      <c r="G10" s="6">
        <v>0.15</v>
      </c>
      <c r="H10" s="5" t="s">
        <v>14</v>
      </c>
    </row>
    <row r="11" spans="2:9" ht="16.5" customHeight="1" thickBot="1">
      <c r="B11" s="28" t="s">
        <v>15</v>
      </c>
      <c r="C11" s="29" t="s">
        <v>16</v>
      </c>
      <c r="D11" s="67" t="s">
        <v>16</v>
      </c>
      <c r="E11" s="52" t="s">
        <v>16</v>
      </c>
      <c r="F11" s="68" t="s">
        <v>16</v>
      </c>
      <c r="G11" s="86"/>
      <c r="H11" s="26"/>
    </row>
    <row r="12" spans="2:9" ht="21.75" customHeight="1" thickBot="1">
      <c r="B12" s="31" t="s">
        <v>17</v>
      </c>
      <c r="C12" s="29"/>
      <c r="D12" s="67"/>
      <c r="E12" s="52"/>
      <c r="F12" s="68"/>
    </row>
    <row r="13" spans="2:9" ht="21.75" customHeight="1" thickBot="1">
      <c r="B13" s="31" t="s">
        <v>18</v>
      </c>
      <c r="C13" s="29" t="s">
        <v>16</v>
      </c>
      <c r="D13" s="67" t="s">
        <v>16</v>
      </c>
      <c r="E13" s="52" t="s">
        <v>16</v>
      </c>
      <c r="F13" s="68" t="s">
        <v>16</v>
      </c>
    </row>
    <row r="14" spans="2:9" ht="24.75" customHeight="1" thickBot="1">
      <c r="B14" s="31" t="s">
        <v>19</v>
      </c>
      <c r="C14" s="29" t="s">
        <v>16</v>
      </c>
      <c r="D14" s="67" t="s">
        <v>16</v>
      </c>
      <c r="E14" s="52" t="s">
        <v>16</v>
      </c>
      <c r="F14" s="68" t="s">
        <v>16</v>
      </c>
    </row>
    <row r="15" spans="2:9" ht="16.5" customHeight="1" thickBot="1">
      <c r="B15" s="31" t="s">
        <v>20</v>
      </c>
      <c r="C15" s="29" t="s">
        <v>16</v>
      </c>
      <c r="D15" s="67" t="s">
        <v>16</v>
      </c>
      <c r="E15" s="52" t="s">
        <v>16</v>
      </c>
      <c r="F15" s="68" t="s">
        <v>16</v>
      </c>
    </row>
    <row r="16" spans="2:9" s="19" customFormat="1" ht="24" customHeight="1" thickBot="1">
      <c r="B16" s="31" t="s">
        <v>21</v>
      </c>
      <c r="C16" s="29" t="s">
        <v>16</v>
      </c>
      <c r="D16" s="67" t="s">
        <v>16</v>
      </c>
      <c r="E16" s="52" t="s">
        <v>16</v>
      </c>
      <c r="F16" s="68" t="s">
        <v>16</v>
      </c>
    </row>
    <row r="17" spans="2:8" ht="16.5" customHeight="1" thickBot="1">
      <c r="B17" s="31" t="s">
        <v>22</v>
      </c>
      <c r="C17" s="29" t="s">
        <v>16</v>
      </c>
      <c r="D17" s="67" t="s">
        <v>16</v>
      </c>
      <c r="E17" s="52" t="s">
        <v>16</v>
      </c>
      <c r="F17" s="68" t="s">
        <v>16</v>
      </c>
    </row>
    <row r="18" spans="2:8" ht="37.5" customHeight="1" thickBot="1">
      <c r="B18" s="31" t="s">
        <v>23</v>
      </c>
      <c r="C18" s="29" t="s">
        <v>16</v>
      </c>
      <c r="D18" s="67" t="s">
        <v>16</v>
      </c>
      <c r="E18" s="52" t="s">
        <v>16</v>
      </c>
      <c r="F18" s="68" t="s">
        <v>16</v>
      </c>
    </row>
    <row r="19" spans="2:8">
      <c r="B19" s="32" t="s">
        <v>24</v>
      </c>
      <c r="C19" s="29" t="s">
        <v>16</v>
      </c>
      <c r="D19" s="67" t="s">
        <v>16</v>
      </c>
      <c r="E19" s="52" t="s">
        <v>16</v>
      </c>
      <c r="F19" s="68" t="s">
        <v>16</v>
      </c>
    </row>
    <row r="20" spans="2:8">
      <c r="B20" s="32" t="s">
        <v>25</v>
      </c>
      <c r="C20" s="29">
        <f t="shared" ref="C20:F20" si="0">IF(C19="M",100,IF(C19="PM",50,IF(C19="NM",0,0)))</f>
        <v>0</v>
      </c>
      <c r="D20" s="51">
        <f t="shared" si="0"/>
        <v>0</v>
      </c>
      <c r="E20" s="52">
        <f t="shared" si="0"/>
        <v>0</v>
      </c>
      <c r="F20" s="82">
        <f t="shared" si="0"/>
        <v>0</v>
      </c>
    </row>
    <row r="21" spans="2:8" ht="15.75" thickBot="1">
      <c r="B21" s="32" t="s">
        <v>26</v>
      </c>
      <c r="C21" s="70">
        <f t="shared" ref="C21:F21" si="1">$G$10*C20</f>
        <v>0</v>
      </c>
      <c r="D21" s="78">
        <f t="shared" si="1"/>
        <v>0</v>
      </c>
      <c r="E21" s="79">
        <f t="shared" si="1"/>
        <v>0</v>
      </c>
      <c r="F21" s="81">
        <f t="shared" si="1"/>
        <v>0</v>
      </c>
    </row>
    <row r="22" spans="2:8" ht="42.75" customHeight="1" thickBot="1">
      <c r="B22" s="37" t="s">
        <v>27</v>
      </c>
      <c r="C22" s="38"/>
      <c r="D22" s="38"/>
      <c r="E22" s="38"/>
      <c r="F22" s="39"/>
      <c r="G22" s="6">
        <v>0.1</v>
      </c>
      <c r="H22" s="5" t="s">
        <v>14</v>
      </c>
    </row>
    <row r="23" spans="2:8" ht="22.5" customHeight="1" thickBot="1">
      <c r="B23" s="40" t="s">
        <v>28</v>
      </c>
      <c r="C23" s="29" t="s">
        <v>16</v>
      </c>
      <c r="D23" s="67" t="s">
        <v>16</v>
      </c>
      <c r="E23" s="52" t="s">
        <v>16</v>
      </c>
      <c r="F23" s="69" t="s">
        <v>16</v>
      </c>
    </row>
    <row r="24" spans="2:8" ht="34.5" customHeight="1" thickBot="1">
      <c r="B24" s="16" t="s">
        <v>29</v>
      </c>
      <c r="C24" s="29" t="s">
        <v>16</v>
      </c>
      <c r="D24" s="67" t="s">
        <v>16</v>
      </c>
      <c r="E24" s="52" t="s">
        <v>16</v>
      </c>
      <c r="F24" s="69" t="s">
        <v>16</v>
      </c>
    </row>
    <row r="25" spans="2:8" ht="20.25" customHeight="1" thickBot="1">
      <c r="B25" s="28" t="s">
        <v>30</v>
      </c>
      <c r="C25" s="29"/>
      <c r="D25" s="67"/>
      <c r="E25" s="52"/>
      <c r="F25" s="69"/>
    </row>
    <row r="26" spans="2:8" ht="19.5" customHeight="1" thickBot="1">
      <c r="B26" s="16" t="s">
        <v>31</v>
      </c>
      <c r="C26" s="29" t="s">
        <v>16</v>
      </c>
      <c r="D26" s="67" t="s">
        <v>16</v>
      </c>
      <c r="E26" s="52" t="s">
        <v>16</v>
      </c>
      <c r="F26" s="69" t="s">
        <v>16</v>
      </c>
    </row>
    <row r="27" spans="2:8" ht="23.25" customHeight="1" thickBot="1">
      <c r="B27" s="16" t="s">
        <v>32</v>
      </c>
      <c r="C27" s="29" t="s">
        <v>16</v>
      </c>
      <c r="D27" s="67" t="s">
        <v>16</v>
      </c>
      <c r="E27" s="52" t="s">
        <v>16</v>
      </c>
      <c r="F27" s="69" t="s">
        <v>16</v>
      </c>
    </row>
    <row r="28" spans="2:8" ht="28.5" customHeight="1" thickBot="1">
      <c r="B28" s="16" t="s">
        <v>33</v>
      </c>
      <c r="C28" s="29" t="s">
        <v>16</v>
      </c>
      <c r="D28" s="67" t="s">
        <v>16</v>
      </c>
      <c r="E28" s="52" t="s">
        <v>16</v>
      </c>
      <c r="F28" s="69" t="s">
        <v>16</v>
      </c>
    </row>
    <row r="29" spans="2:8" ht="15.75" thickBot="1">
      <c r="B29" s="32" t="s">
        <v>34</v>
      </c>
      <c r="C29" s="29" t="s">
        <v>16</v>
      </c>
      <c r="D29" s="67" t="s">
        <v>16</v>
      </c>
      <c r="E29" s="52" t="s">
        <v>16</v>
      </c>
      <c r="F29" s="68" t="s">
        <v>16</v>
      </c>
    </row>
    <row r="30" spans="2:8">
      <c r="B30" s="32" t="s">
        <v>35</v>
      </c>
      <c r="C30" s="29">
        <f t="shared" ref="C30:F30" si="2">IF(C29="M",100,IF(C29="PM",50,IF(C29="NM",0,0)))</f>
        <v>0</v>
      </c>
      <c r="D30" s="51">
        <f t="shared" si="2"/>
        <v>0</v>
      </c>
      <c r="E30" s="52">
        <f t="shared" si="2"/>
        <v>0</v>
      </c>
      <c r="F30" s="80">
        <f t="shared" si="2"/>
        <v>0</v>
      </c>
    </row>
    <row r="31" spans="2:8">
      <c r="B31" s="42" t="s">
        <v>36</v>
      </c>
      <c r="C31" s="70">
        <f>$G$22*C30</f>
        <v>0</v>
      </c>
      <c r="D31" s="78">
        <f t="shared" ref="D31:F31" si="3">$G$22*D30</f>
        <v>0</v>
      </c>
      <c r="E31" s="79">
        <f t="shared" si="3"/>
        <v>0</v>
      </c>
      <c r="F31" s="81">
        <f t="shared" si="3"/>
        <v>0</v>
      </c>
    </row>
    <row r="32" spans="2:8" ht="36" customHeight="1">
      <c r="B32" s="92" t="s">
        <v>37</v>
      </c>
      <c r="C32" s="93"/>
      <c r="D32" s="93"/>
      <c r="E32" s="93"/>
      <c r="F32" s="94"/>
    </row>
    <row r="33" spans="2:10" ht="48.75">
      <c r="B33" s="43" t="s">
        <v>38</v>
      </c>
      <c r="C33" s="38"/>
      <c r="D33" s="38"/>
      <c r="E33" s="38"/>
      <c r="F33" s="39"/>
      <c r="G33" s="6">
        <v>0.1</v>
      </c>
      <c r="H33" s="5" t="s">
        <v>14</v>
      </c>
    </row>
    <row r="34" spans="2:10" ht="26.25" thickBot="1">
      <c r="B34" s="16" t="s">
        <v>39</v>
      </c>
      <c r="C34" s="29" t="s">
        <v>16</v>
      </c>
      <c r="D34" s="67" t="s">
        <v>16</v>
      </c>
      <c r="E34" s="52" t="s">
        <v>16</v>
      </c>
      <c r="F34" s="69" t="s">
        <v>16</v>
      </c>
    </row>
    <row r="35" spans="2:10" ht="15.75" thickBot="1">
      <c r="B35" s="16" t="s">
        <v>40</v>
      </c>
      <c r="C35" s="29" t="s">
        <v>16</v>
      </c>
      <c r="D35" s="67" t="s">
        <v>16</v>
      </c>
      <c r="E35" s="52" t="s">
        <v>16</v>
      </c>
      <c r="F35" s="69" t="s">
        <v>16</v>
      </c>
    </row>
    <row r="36" spans="2:10" ht="26.25" thickBot="1">
      <c r="B36" s="16" t="s">
        <v>41</v>
      </c>
      <c r="C36" s="29" t="s">
        <v>16</v>
      </c>
      <c r="D36" s="67" t="s">
        <v>16</v>
      </c>
      <c r="E36" s="52" t="s">
        <v>16</v>
      </c>
      <c r="F36" s="69" t="s">
        <v>16</v>
      </c>
    </row>
    <row r="37" spans="2:10" ht="15.75" thickBot="1">
      <c r="B37" s="16" t="s">
        <v>42</v>
      </c>
      <c r="C37" s="29" t="s">
        <v>16</v>
      </c>
      <c r="D37" s="67" t="s">
        <v>16</v>
      </c>
      <c r="E37" s="52" t="s">
        <v>16</v>
      </c>
      <c r="F37" s="69" t="s">
        <v>16</v>
      </c>
    </row>
    <row r="38" spans="2:10" ht="15.75" thickBot="1">
      <c r="B38" s="16" t="s">
        <v>43</v>
      </c>
      <c r="C38" s="29" t="s">
        <v>16</v>
      </c>
      <c r="D38" s="67" t="s">
        <v>16</v>
      </c>
      <c r="E38" s="52" t="s">
        <v>16</v>
      </c>
      <c r="F38" s="69" t="s">
        <v>16</v>
      </c>
      <c r="I38" s="1" t="s">
        <v>44</v>
      </c>
    </row>
    <row r="39" spans="2:10" ht="39" thickBot="1">
      <c r="B39" s="16" t="s">
        <v>45</v>
      </c>
      <c r="C39" s="29" t="s">
        <v>16</v>
      </c>
      <c r="D39" s="67" t="s">
        <v>16</v>
      </c>
      <c r="E39" s="52" t="s">
        <v>16</v>
      </c>
      <c r="F39" s="69" t="s">
        <v>16</v>
      </c>
    </row>
    <row r="40" spans="2:10" ht="27" thickBot="1">
      <c r="B40" s="17" t="s">
        <v>46</v>
      </c>
      <c r="C40" s="29" t="s">
        <v>16</v>
      </c>
      <c r="D40" s="67" t="s">
        <v>16</v>
      </c>
      <c r="E40" s="52" t="s">
        <v>16</v>
      </c>
      <c r="F40" s="69" t="s">
        <v>16</v>
      </c>
    </row>
    <row r="41" spans="2:10" ht="15.75" thickBot="1">
      <c r="B41" s="17" t="s">
        <v>47</v>
      </c>
      <c r="C41" s="29" t="s">
        <v>16</v>
      </c>
      <c r="D41" s="67" t="s">
        <v>16</v>
      </c>
      <c r="E41" s="52" t="s">
        <v>16</v>
      </c>
      <c r="F41" s="69" t="s">
        <v>16</v>
      </c>
    </row>
    <row r="42" spans="2:10" ht="16.5" customHeight="1" thickBot="1">
      <c r="B42" s="32" t="s">
        <v>48</v>
      </c>
      <c r="C42" s="29" t="s">
        <v>16</v>
      </c>
      <c r="D42" s="67" t="s">
        <v>16</v>
      </c>
      <c r="E42" s="52" t="s">
        <v>16</v>
      </c>
      <c r="F42" s="68" t="s">
        <v>16</v>
      </c>
    </row>
    <row r="43" spans="2:10" ht="16.5" customHeight="1">
      <c r="B43" s="32" t="s">
        <v>49</v>
      </c>
      <c r="C43" s="29">
        <f t="shared" ref="C43:F43" si="4">IF(C42="M",100,IF(C42="PM",50,IF(C42="NM",0,0)))</f>
        <v>0</v>
      </c>
      <c r="D43" s="51">
        <f t="shared" si="4"/>
        <v>0</v>
      </c>
      <c r="E43" s="52">
        <f t="shared" si="4"/>
        <v>0</v>
      </c>
      <c r="F43" s="80">
        <f t="shared" si="4"/>
        <v>0</v>
      </c>
    </row>
    <row r="44" spans="2:10" ht="15.75" thickBot="1">
      <c r="B44" s="42" t="s">
        <v>50</v>
      </c>
      <c r="C44" s="70">
        <f>$G$33*C43</f>
        <v>0</v>
      </c>
      <c r="D44" s="78">
        <f t="shared" ref="D44:F44" si="5">$G$33*D43</f>
        <v>0</v>
      </c>
      <c r="E44" s="79">
        <f t="shared" si="5"/>
        <v>0</v>
      </c>
      <c r="F44" s="81">
        <f t="shared" si="5"/>
        <v>0</v>
      </c>
    </row>
    <row r="45" spans="2:10" ht="54.75" thickBot="1">
      <c r="B45" s="46" t="s">
        <v>51</v>
      </c>
      <c r="C45" s="47"/>
      <c r="D45" s="47"/>
      <c r="E45" s="47"/>
      <c r="F45" s="39"/>
      <c r="G45" s="6">
        <v>0.1</v>
      </c>
      <c r="H45" s="5" t="s">
        <v>14</v>
      </c>
    </row>
    <row r="46" spans="2:10" ht="27" thickBot="1">
      <c r="B46" s="48" t="s">
        <v>52</v>
      </c>
      <c r="C46" s="49"/>
      <c r="D46" s="49"/>
      <c r="E46" s="49"/>
      <c r="F46" s="30"/>
      <c r="G46" s="15"/>
    </row>
    <row r="47" spans="2:10" ht="29.25" customHeight="1" thickBot="1">
      <c r="B47" s="31" t="s">
        <v>53</v>
      </c>
      <c r="C47" s="29" t="s">
        <v>16</v>
      </c>
      <c r="D47" s="67" t="s">
        <v>16</v>
      </c>
      <c r="E47" s="52" t="s">
        <v>16</v>
      </c>
      <c r="F47" s="69" t="s">
        <v>16</v>
      </c>
    </row>
    <row r="48" spans="2:10" ht="15.75" thickBot="1">
      <c r="B48" s="28" t="s">
        <v>54</v>
      </c>
      <c r="C48" s="29" t="s">
        <v>16</v>
      </c>
      <c r="D48" s="67" t="s">
        <v>16</v>
      </c>
      <c r="E48" s="52" t="s">
        <v>16</v>
      </c>
      <c r="F48" s="69" t="s">
        <v>16</v>
      </c>
      <c r="J48" s="1" t="s">
        <v>44</v>
      </c>
    </row>
    <row r="49" spans="2:8" ht="18.75" customHeight="1" thickBot="1">
      <c r="B49" s="28" t="s">
        <v>55</v>
      </c>
      <c r="C49" s="29" t="s">
        <v>16</v>
      </c>
      <c r="D49" s="67" t="s">
        <v>16</v>
      </c>
      <c r="E49" s="52" t="s">
        <v>16</v>
      </c>
      <c r="F49" s="69" t="s">
        <v>16</v>
      </c>
    </row>
    <row r="50" spans="2:8" ht="18.75" customHeight="1" thickBot="1">
      <c r="B50" s="28" t="s">
        <v>56</v>
      </c>
      <c r="C50" s="29" t="s">
        <v>57</v>
      </c>
      <c r="D50" s="67" t="s">
        <v>57</v>
      </c>
      <c r="E50" s="52" t="s">
        <v>57</v>
      </c>
      <c r="F50" s="69" t="s">
        <v>57</v>
      </c>
    </row>
    <row r="51" spans="2:8" ht="18.75" customHeight="1" thickBot="1">
      <c r="B51" s="50" t="s">
        <v>58</v>
      </c>
      <c r="C51" s="29" t="s">
        <v>16</v>
      </c>
      <c r="D51" s="67" t="s">
        <v>16</v>
      </c>
      <c r="E51" s="52" t="s">
        <v>16</v>
      </c>
      <c r="F51" s="69" t="s">
        <v>16</v>
      </c>
    </row>
    <row r="52" spans="2:8" ht="18.75" customHeight="1" thickBot="1">
      <c r="B52" s="50" t="s">
        <v>59</v>
      </c>
      <c r="C52" s="29" t="s">
        <v>16</v>
      </c>
      <c r="D52" s="67" t="s">
        <v>16</v>
      </c>
      <c r="E52" s="52" t="s">
        <v>16</v>
      </c>
      <c r="F52" s="69" t="s">
        <v>16</v>
      </c>
    </row>
    <row r="53" spans="2:8" ht="15.75" thickBot="1">
      <c r="B53" s="32" t="s">
        <v>60</v>
      </c>
      <c r="C53" s="29" t="s">
        <v>16</v>
      </c>
      <c r="D53" s="67" t="s">
        <v>16</v>
      </c>
      <c r="E53" s="52" t="s">
        <v>16</v>
      </c>
      <c r="F53" s="68" t="s">
        <v>16</v>
      </c>
    </row>
    <row r="54" spans="2:8">
      <c r="B54" s="32" t="s">
        <v>61</v>
      </c>
      <c r="C54" s="29">
        <f t="shared" ref="C54:F54" si="6">IF(C53="M",100,IF(C53="PM",50,IF(C53="NM",0,0)))</f>
        <v>0</v>
      </c>
      <c r="D54" s="51">
        <f t="shared" si="6"/>
        <v>0</v>
      </c>
      <c r="E54" s="52">
        <f t="shared" si="6"/>
        <v>0</v>
      </c>
      <c r="F54" s="80">
        <f t="shared" si="6"/>
        <v>0</v>
      </c>
    </row>
    <row r="55" spans="2:8" ht="15.75" thickBot="1">
      <c r="B55" s="42" t="s">
        <v>62</v>
      </c>
      <c r="C55" s="70">
        <f>$G$45*C54</f>
        <v>0</v>
      </c>
      <c r="D55" s="78">
        <f t="shared" ref="D55:F55" si="7">$G$45*D54</f>
        <v>0</v>
      </c>
      <c r="E55" s="79">
        <f t="shared" si="7"/>
        <v>0</v>
      </c>
      <c r="F55" s="81">
        <f t="shared" si="7"/>
        <v>0</v>
      </c>
    </row>
    <row r="56" spans="2:8" ht="42" thickBot="1">
      <c r="B56" s="43" t="s">
        <v>63</v>
      </c>
      <c r="C56" s="38"/>
      <c r="D56" s="38"/>
      <c r="E56" s="38"/>
      <c r="F56" s="39"/>
      <c r="G56" s="6">
        <v>0.15</v>
      </c>
      <c r="H56" s="5" t="s">
        <v>14</v>
      </c>
    </row>
    <row r="57" spans="2:8" ht="18.75" customHeight="1" thickBot="1">
      <c r="B57" s="16" t="s">
        <v>64</v>
      </c>
      <c r="C57" s="29" t="s">
        <v>16</v>
      </c>
      <c r="D57" s="67" t="s">
        <v>16</v>
      </c>
      <c r="E57" s="52" t="s">
        <v>16</v>
      </c>
      <c r="F57" s="69" t="s">
        <v>16</v>
      </c>
    </row>
    <row r="58" spans="2:8" ht="18.75" customHeight="1" thickBot="1">
      <c r="B58" s="16" t="s">
        <v>65</v>
      </c>
      <c r="C58" s="29" t="s">
        <v>16</v>
      </c>
      <c r="D58" s="67" t="s">
        <v>16</v>
      </c>
      <c r="E58" s="52" t="s">
        <v>16</v>
      </c>
      <c r="F58" s="69" t="s">
        <v>16</v>
      </c>
    </row>
    <row r="59" spans="2:8" ht="18.75" customHeight="1" thickBot="1">
      <c r="B59" s="16" t="s">
        <v>66</v>
      </c>
      <c r="C59" s="29" t="s">
        <v>16</v>
      </c>
      <c r="D59" s="67" t="s">
        <v>16</v>
      </c>
      <c r="E59" s="52" t="s">
        <v>16</v>
      </c>
      <c r="F59" s="69" t="s">
        <v>16</v>
      </c>
    </row>
    <row r="60" spans="2:8" ht="44.25" customHeight="1" thickBot="1">
      <c r="B60" s="16" t="s">
        <v>67</v>
      </c>
      <c r="C60" s="29" t="s">
        <v>16</v>
      </c>
      <c r="D60" s="67" t="s">
        <v>16</v>
      </c>
      <c r="E60" s="52" t="s">
        <v>16</v>
      </c>
      <c r="F60" s="69" t="s">
        <v>16</v>
      </c>
    </row>
    <row r="61" spans="2:8" ht="24.75" customHeight="1" thickBot="1">
      <c r="B61" s="53" t="s">
        <v>68</v>
      </c>
      <c r="C61" s="29"/>
      <c r="D61" s="67"/>
      <c r="E61" s="52"/>
      <c r="F61" s="69"/>
    </row>
    <row r="62" spans="2:8" ht="19.5" customHeight="1" thickBot="1">
      <c r="B62" s="16" t="s">
        <v>31</v>
      </c>
      <c r="C62" s="29" t="s">
        <v>16</v>
      </c>
      <c r="D62" s="67" t="s">
        <v>16</v>
      </c>
      <c r="E62" s="52" t="s">
        <v>16</v>
      </c>
      <c r="F62" s="69" t="s">
        <v>16</v>
      </c>
    </row>
    <row r="63" spans="2:8" ht="19.5" customHeight="1" thickBot="1">
      <c r="B63" s="16" t="s">
        <v>69</v>
      </c>
      <c r="C63" s="29" t="s">
        <v>16</v>
      </c>
      <c r="D63" s="67" t="s">
        <v>16</v>
      </c>
      <c r="E63" s="52" t="s">
        <v>16</v>
      </c>
      <c r="F63" s="69" t="s">
        <v>16</v>
      </c>
    </row>
    <row r="64" spans="2:8" ht="23.25" customHeight="1" thickBot="1">
      <c r="B64" s="16" t="s">
        <v>70</v>
      </c>
      <c r="C64" s="29" t="s">
        <v>16</v>
      </c>
      <c r="D64" s="67" t="s">
        <v>16</v>
      </c>
      <c r="E64" s="52" t="s">
        <v>16</v>
      </c>
      <c r="F64" s="69" t="s">
        <v>16</v>
      </c>
    </row>
    <row r="65" spans="2:8" ht="28.5" customHeight="1" thickBot="1">
      <c r="B65" s="16" t="s">
        <v>71</v>
      </c>
      <c r="C65" s="29" t="s">
        <v>16</v>
      </c>
      <c r="D65" s="67" t="s">
        <v>16</v>
      </c>
      <c r="E65" s="52" t="s">
        <v>16</v>
      </c>
      <c r="F65" s="69" t="s">
        <v>16</v>
      </c>
    </row>
    <row r="66" spans="2:8" ht="17.25" customHeight="1" thickBot="1">
      <c r="B66" s="32" t="s">
        <v>72</v>
      </c>
      <c r="C66" s="29" t="s">
        <v>16</v>
      </c>
      <c r="D66" s="67" t="s">
        <v>16</v>
      </c>
      <c r="E66" s="52" t="s">
        <v>16</v>
      </c>
      <c r="F66" s="68" t="s">
        <v>16</v>
      </c>
    </row>
    <row r="67" spans="2:8">
      <c r="B67" s="32" t="s">
        <v>73</v>
      </c>
      <c r="C67" s="29">
        <f t="shared" ref="C67" si="8">IF(C66="M",100,IF(C66="PM",50,IF(C66="NM",0,0)))</f>
        <v>0</v>
      </c>
      <c r="D67" s="51">
        <f t="shared" ref="D67" si="9">IF(D66="M",100,IF(D66="PM",50,IF(D66="NM",0,0)))</f>
        <v>0</v>
      </c>
      <c r="E67" s="52">
        <f t="shared" ref="E67" si="10">IF(E66="M",100,IF(E66="PM",50,IF(E66="NM",0,0)))</f>
        <v>0</v>
      </c>
      <c r="F67" s="80">
        <f t="shared" ref="F67" si="11">IF(F66="M",100,IF(F66="PM",50,IF(F66="NM",0,0)))</f>
        <v>0</v>
      </c>
    </row>
    <row r="68" spans="2:8" ht="15.75" thickBot="1">
      <c r="B68" s="42" t="s">
        <v>74</v>
      </c>
      <c r="C68" s="70">
        <f>$G$56*C67</f>
        <v>0</v>
      </c>
      <c r="D68" s="78">
        <f t="shared" ref="D68:F68" si="12">$G$56*D67</f>
        <v>0</v>
      </c>
      <c r="E68" s="79">
        <f t="shared" si="12"/>
        <v>0</v>
      </c>
      <c r="F68" s="81">
        <f t="shared" si="12"/>
        <v>0</v>
      </c>
    </row>
    <row r="69" spans="2:8" ht="29.25" thickBot="1">
      <c r="B69" s="43" t="s">
        <v>75</v>
      </c>
      <c r="C69" s="38"/>
      <c r="D69" s="38"/>
      <c r="E69" s="38"/>
      <c r="F69" s="39"/>
      <c r="G69" s="6">
        <v>0.15</v>
      </c>
      <c r="H69" s="5" t="s">
        <v>14</v>
      </c>
    </row>
    <row r="70" spans="2:8" ht="27" customHeight="1" thickBot="1">
      <c r="B70" s="40" t="s">
        <v>76</v>
      </c>
      <c r="C70" s="54"/>
      <c r="D70" s="51" t="s">
        <v>16</v>
      </c>
      <c r="E70" s="52" t="s">
        <v>16</v>
      </c>
      <c r="F70" s="69" t="s">
        <v>16</v>
      </c>
    </row>
    <row r="71" spans="2:8" ht="19.5" customHeight="1" thickBot="1">
      <c r="B71" s="55" t="s">
        <v>77</v>
      </c>
      <c r="C71" s="54"/>
      <c r="D71" s="51" t="s">
        <v>16</v>
      </c>
      <c r="E71" s="52" t="s">
        <v>16</v>
      </c>
      <c r="F71" s="69" t="s">
        <v>16</v>
      </c>
      <c r="G71" s="87"/>
    </row>
    <row r="72" spans="2:8" ht="15.75" thickBot="1">
      <c r="B72" s="32" t="s">
        <v>78</v>
      </c>
      <c r="C72" s="29"/>
      <c r="D72" s="67" t="s">
        <v>16</v>
      </c>
      <c r="E72" s="52" t="s">
        <v>16</v>
      </c>
      <c r="F72" s="68" t="s">
        <v>16</v>
      </c>
    </row>
    <row r="73" spans="2:8">
      <c r="B73" s="32" t="s">
        <v>79</v>
      </c>
      <c r="C73" s="34"/>
      <c r="D73" s="51">
        <f>IF(D72="M",100,IF(D72="PM",50,IF(D72="NM",0,0)))</f>
        <v>0</v>
      </c>
      <c r="E73" s="52">
        <f t="shared" ref="E73" si="13">IF(E72="M",100,IF(E72="PM",50,IF(E72="NM",0,0)))</f>
        <v>0</v>
      </c>
      <c r="F73" s="80">
        <f t="shared" ref="F73" si="14">IF(F72="M",100,IF(F72="PM",50,IF(F72="NM",0,0)))</f>
        <v>0</v>
      </c>
    </row>
    <row r="74" spans="2:8">
      <c r="B74" s="42" t="s">
        <v>80</v>
      </c>
      <c r="C74" s="35"/>
      <c r="D74" s="78">
        <f>$G$69*D73</f>
        <v>0</v>
      </c>
      <c r="E74" s="79">
        <f t="shared" ref="E74:F74" si="15">$G$69*E73</f>
        <v>0</v>
      </c>
      <c r="F74" s="81">
        <f t="shared" si="15"/>
        <v>0</v>
      </c>
    </row>
    <row r="75" spans="2:8" ht="40.5" customHeight="1">
      <c r="B75" s="92" t="s">
        <v>81</v>
      </c>
      <c r="C75" s="93"/>
      <c r="D75" s="93"/>
      <c r="E75" s="93"/>
      <c r="F75" s="95"/>
    </row>
    <row r="76" spans="2:8" ht="43.5" customHeight="1">
      <c r="B76" s="43" t="s">
        <v>82</v>
      </c>
      <c r="C76" s="38"/>
      <c r="D76" s="38"/>
      <c r="E76" s="38"/>
      <c r="F76" s="39"/>
      <c r="G76" s="6">
        <v>0.15</v>
      </c>
      <c r="H76" s="5" t="s">
        <v>14</v>
      </c>
    </row>
    <row r="77" spans="2:8" ht="26.25" thickBot="1">
      <c r="B77" s="56" t="s">
        <v>83</v>
      </c>
      <c r="C77" s="54"/>
      <c r="D77" s="67"/>
      <c r="E77" s="57" t="s">
        <v>16</v>
      </c>
      <c r="F77" s="69" t="s">
        <v>16</v>
      </c>
    </row>
    <row r="78" spans="2:8" ht="15.75" thickBot="1">
      <c r="B78" s="16" t="s">
        <v>84</v>
      </c>
      <c r="C78" s="54"/>
      <c r="D78" s="41"/>
      <c r="E78" s="57" t="s">
        <v>16</v>
      </c>
      <c r="F78" s="69" t="s">
        <v>16</v>
      </c>
    </row>
    <row r="79" spans="2:8" ht="26.25" thickBot="1">
      <c r="B79" s="58" t="s">
        <v>85</v>
      </c>
      <c r="C79" s="54"/>
      <c r="D79" s="41"/>
      <c r="E79" s="57" t="s">
        <v>16</v>
      </c>
      <c r="F79" s="69" t="s">
        <v>16</v>
      </c>
    </row>
    <row r="80" spans="2:8" ht="18.75" customHeight="1" thickBot="1">
      <c r="B80" s="59" t="s">
        <v>86</v>
      </c>
      <c r="C80" s="60"/>
      <c r="D80" s="61"/>
      <c r="E80" s="57" t="s">
        <v>16</v>
      </c>
      <c r="F80" s="69" t="s">
        <v>16</v>
      </c>
    </row>
    <row r="81" spans="2:9" ht="15.75" thickBot="1">
      <c r="B81" s="32" t="s">
        <v>87</v>
      </c>
      <c r="C81" s="62"/>
      <c r="D81" s="63"/>
      <c r="E81" s="52" t="s">
        <v>16</v>
      </c>
      <c r="F81" s="68" t="s">
        <v>16</v>
      </c>
    </row>
    <row r="82" spans="2:9">
      <c r="B82" s="32" t="s">
        <v>88</v>
      </c>
      <c r="C82" s="34"/>
      <c r="D82" s="33"/>
      <c r="E82" s="52">
        <f t="shared" ref="E82" si="16">IF(E81="M",100,IF(E81="PM",50,IF(E81="NM",0,0)))</f>
        <v>0</v>
      </c>
      <c r="F82" s="80">
        <f t="shared" ref="F82" si="17">IF(F81="M",100,IF(F81="PM",50,IF(F81="NM",0,0)))</f>
        <v>0</v>
      </c>
    </row>
    <row r="83" spans="2:9" ht="15.75" thickBot="1">
      <c r="B83" s="42" t="s">
        <v>89</v>
      </c>
      <c r="C83" s="35"/>
      <c r="D83" s="36"/>
      <c r="E83" s="79">
        <f>$G$76*E82</f>
        <v>0</v>
      </c>
      <c r="F83" s="81">
        <f>$G$76*F82</f>
        <v>0</v>
      </c>
    </row>
    <row r="84" spans="2:9" ht="42" thickBot="1">
      <c r="B84" s="43" t="s">
        <v>90</v>
      </c>
      <c r="C84" s="38"/>
      <c r="D84" s="38"/>
      <c r="E84" s="38"/>
      <c r="F84" s="39"/>
      <c r="G84" s="6">
        <v>0.1</v>
      </c>
      <c r="H84" s="5" t="s">
        <v>14</v>
      </c>
    </row>
    <row r="85" spans="2:9" ht="21.75" customHeight="1" thickBot="1">
      <c r="B85" s="17" t="s">
        <v>91</v>
      </c>
      <c r="C85" s="44"/>
      <c r="D85" s="61"/>
      <c r="E85" s="57"/>
      <c r="F85" s="69"/>
      <c r="H85" s="20"/>
    </row>
    <row r="86" spans="2:9" s="19" customFormat="1" ht="17.25" customHeight="1" thickBot="1">
      <c r="B86" s="17" t="s">
        <v>92</v>
      </c>
      <c r="C86" s="44"/>
      <c r="D86" s="61"/>
      <c r="E86" s="57" t="s">
        <v>16</v>
      </c>
      <c r="F86" s="69" t="s">
        <v>16</v>
      </c>
      <c r="H86" s="20"/>
    </row>
    <row r="87" spans="2:9" s="19" customFormat="1" ht="17.25" customHeight="1" thickBot="1">
      <c r="B87" s="17" t="s">
        <v>93</v>
      </c>
      <c r="C87" s="44"/>
      <c r="D87" s="61"/>
      <c r="E87" s="57" t="s">
        <v>16</v>
      </c>
      <c r="F87" s="69" t="s">
        <v>16</v>
      </c>
      <c r="H87" s="20"/>
    </row>
    <row r="88" spans="2:9" s="19" customFormat="1" ht="29.25" customHeight="1" thickBot="1">
      <c r="B88" s="17" t="s">
        <v>94</v>
      </c>
      <c r="C88" s="44"/>
      <c r="D88" s="61"/>
      <c r="E88" s="57" t="s">
        <v>16</v>
      </c>
      <c r="F88" s="69" t="s">
        <v>16</v>
      </c>
      <c r="H88" s="20"/>
    </row>
    <row r="89" spans="2:9" s="19" customFormat="1" ht="17.25" customHeight="1" thickBot="1">
      <c r="B89" s="17" t="s">
        <v>95</v>
      </c>
      <c r="C89" s="44"/>
      <c r="D89" s="61"/>
      <c r="E89" s="57" t="s">
        <v>57</v>
      </c>
      <c r="F89" s="69" t="s">
        <v>57</v>
      </c>
      <c r="H89" s="20"/>
    </row>
    <row r="90" spans="2:9" ht="18.75" customHeight="1" thickBot="1">
      <c r="B90" s="17" t="s">
        <v>96</v>
      </c>
      <c r="C90" s="44"/>
      <c r="D90" s="61"/>
      <c r="E90" s="57" t="s">
        <v>16</v>
      </c>
      <c r="F90" s="69" t="s">
        <v>16</v>
      </c>
      <c r="H90" s="19"/>
    </row>
    <row r="91" spans="2:9" ht="20.25" customHeight="1" thickBot="1">
      <c r="B91" s="17" t="s">
        <v>97</v>
      </c>
      <c r="C91" s="44"/>
      <c r="D91" s="61"/>
      <c r="E91" s="57" t="s">
        <v>16</v>
      </c>
      <c r="F91" s="69" t="s">
        <v>16</v>
      </c>
    </row>
    <row r="92" spans="2:9" ht="15.75" thickBot="1">
      <c r="B92" s="42" t="s">
        <v>98</v>
      </c>
      <c r="C92" s="45"/>
      <c r="D92" s="63"/>
      <c r="E92" s="52" t="s">
        <v>16</v>
      </c>
      <c r="F92" s="68" t="s">
        <v>16</v>
      </c>
    </row>
    <row r="93" spans="2:9">
      <c r="B93" s="42" t="s">
        <v>99</v>
      </c>
      <c r="C93" s="34"/>
      <c r="D93" s="63"/>
      <c r="E93" s="52">
        <f>IF(D72="M",100,IF(D72="PM",50,IF(D72="NM",0,0)))</f>
        <v>0</v>
      </c>
      <c r="F93" s="80">
        <f>IF(D72="M",100,IF(D72="PM",50,IF(D72="NM",0,0)))</f>
        <v>0</v>
      </c>
      <c r="I93" s="1" t="s">
        <v>44</v>
      </c>
    </row>
    <row r="94" spans="2:9" ht="15.75" thickBot="1">
      <c r="B94" s="64" t="s">
        <v>100</v>
      </c>
      <c r="C94" s="65"/>
      <c r="D94" s="63"/>
      <c r="E94" s="79">
        <f>$G$84*E93</f>
        <v>0</v>
      </c>
      <c r="F94" s="81">
        <f>$G$84*F93</f>
        <v>0</v>
      </c>
    </row>
    <row r="95" spans="2:9" ht="15.75" thickBot="1">
      <c r="B95" s="8"/>
      <c r="C95" s="8"/>
      <c r="D95" s="8"/>
      <c r="E95" s="8"/>
      <c r="F95" s="8"/>
    </row>
    <row r="96" spans="2:9" ht="30.75" customHeight="1" thickBot="1">
      <c r="B96" s="14"/>
      <c r="C96" s="84" t="s">
        <v>4</v>
      </c>
      <c r="D96" s="71" t="s">
        <v>5</v>
      </c>
      <c r="E96" s="72" t="s">
        <v>6</v>
      </c>
      <c r="F96" s="73" t="s">
        <v>7</v>
      </c>
      <c r="H96" s="1" t="s">
        <v>44</v>
      </c>
    </row>
    <row r="97" spans="2:8">
      <c r="B97" s="12" t="s">
        <v>101</v>
      </c>
      <c r="C97" s="88">
        <v>60</v>
      </c>
      <c r="D97" s="88">
        <v>75</v>
      </c>
      <c r="E97" s="88">
        <v>100</v>
      </c>
      <c r="F97" s="88">
        <v>100</v>
      </c>
      <c r="H97" s="27"/>
    </row>
    <row r="98" spans="2:8">
      <c r="B98" s="12" t="s">
        <v>102</v>
      </c>
      <c r="C98" s="89">
        <f>SUM(C21,C31,C44,C55,C68,C74,C83,C94)</f>
        <v>0</v>
      </c>
      <c r="D98" s="89">
        <f>SUM(D21,D31,D44,D55,D68,D74,D83,D94)</f>
        <v>0</v>
      </c>
      <c r="E98" s="89">
        <f>SUM(E21,E31,E44,E55,E68,E74,E83,E94)</f>
        <v>0</v>
      </c>
      <c r="F98" s="89">
        <f>SUM(F21,F31,F44,F55,F68,F74,F83,F94)</f>
        <v>0</v>
      </c>
      <c r="G98" s="85"/>
    </row>
    <row r="99" spans="2:8" ht="15.75" thickBot="1">
      <c r="B99" s="13" t="s">
        <v>103</v>
      </c>
      <c r="C99" s="90">
        <f>C98/C97</f>
        <v>0</v>
      </c>
      <c r="D99" s="90">
        <f>D98/D97</f>
        <v>0</v>
      </c>
      <c r="E99" s="90">
        <f>E98/E97</f>
        <v>0</v>
      </c>
      <c r="F99" s="90">
        <f>F98/F97</f>
        <v>0</v>
      </c>
      <c r="G99" s="87"/>
    </row>
    <row r="100" spans="2:8">
      <c r="B100" s="1" t="s">
        <v>104</v>
      </c>
      <c r="G100" s="87"/>
    </row>
    <row r="101" spans="2:8">
      <c r="B101" s="66"/>
    </row>
    <row r="103" spans="2:8" ht="11.25" customHeight="1"/>
    <row r="104" spans="2:8" ht="19.5" customHeight="1">
      <c r="B104" s="4" t="str">
        <f>B2</f>
        <v>QEIP PIP Report Checklist and Evaluation for Exempt Entities</v>
      </c>
    </row>
    <row r="105" spans="2:8" ht="15.75">
      <c r="B105" s="4" t="str">
        <f>B3</f>
        <v xml:space="preserve">Entity Name: </v>
      </c>
    </row>
    <row r="148" spans="2:18">
      <c r="B148" s="21"/>
      <c r="C148" s="22"/>
      <c r="D148" s="22"/>
      <c r="E148" s="22"/>
      <c r="F148" s="22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</row>
    <row r="149" spans="2:18">
      <c r="B149" s="23"/>
      <c r="C149" s="22"/>
      <c r="D149" s="22"/>
      <c r="E149" s="22"/>
      <c r="F149" s="22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</row>
    <row r="150" spans="2:18">
      <c r="B150" s="24"/>
      <c r="C150" s="22"/>
      <c r="D150" s="22"/>
      <c r="E150" s="22"/>
      <c r="F150" s="22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</row>
    <row r="151" spans="2:18">
      <c r="B151" s="24"/>
      <c r="C151" s="22"/>
      <c r="D151" s="22"/>
      <c r="E151" s="22"/>
      <c r="F151" s="22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</row>
    <row r="152" spans="2:18">
      <c r="B152" s="24"/>
      <c r="C152" s="22"/>
      <c r="D152" s="22"/>
      <c r="E152" s="22"/>
      <c r="F152" s="22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</row>
    <row r="153" spans="2:18">
      <c r="B153" s="24"/>
      <c r="C153" s="22"/>
      <c r="D153" s="22"/>
      <c r="E153" s="22"/>
      <c r="F153" s="22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</row>
    <row r="154" spans="2:18">
      <c r="B154" s="24"/>
      <c r="C154" s="22"/>
      <c r="D154" s="22"/>
      <c r="E154" s="22"/>
      <c r="F154" s="22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</row>
    <row r="155" spans="2:18">
      <c r="B155" s="23"/>
      <c r="C155" s="22"/>
      <c r="D155" s="22"/>
      <c r="E155" s="22"/>
      <c r="F155" s="22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</row>
    <row r="156" spans="2:18">
      <c r="B156" s="24"/>
      <c r="C156" s="22"/>
      <c r="D156" s="22"/>
      <c r="E156" s="22"/>
      <c r="F156" s="22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</row>
    <row r="157" spans="2:18" ht="15.75">
      <c r="B157" s="25"/>
      <c r="C157" s="22"/>
      <c r="D157" s="22"/>
      <c r="E157" s="22"/>
      <c r="F157" s="22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</row>
    <row r="158" spans="2:18" ht="15.75">
      <c r="B158" s="25"/>
      <c r="C158" s="22"/>
      <c r="D158" s="22"/>
      <c r="E158" s="22"/>
      <c r="F158" s="22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</row>
    <row r="159" spans="2:18">
      <c r="B159" s="23"/>
      <c r="C159" s="22"/>
      <c r="D159" s="22"/>
      <c r="E159" s="22"/>
      <c r="F159" s="22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</row>
    <row r="160" spans="2:18">
      <c r="B160" s="24"/>
      <c r="C160" s="22"/>
      <c r="D160" s="22"/>
      <c r="E160" s="22"/>
      <c r="F160" s="22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</row>
    <row r="161" spans="2:18" ht="15.75">
      <c r="B161" s="25"/>
      <c r="C161" s="22"/>
      <c r="D161" s="22"/>
      <c r="E161" s="22"/>
      <c r="F161" s="22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</row>
  </sheetData>
  <customSheetViews>
    <customSheetView guid="{157189BC-3ADF-4168-816B-42CECC11958C}" showPageBreaks="1" topLeftCell="A25">
      <selection activeCell="C35" sqref="C35"/>
      <pageMargins left="0" right="0" top="0" bottom="0" header="0" footer="0"/>
      <pageSetup orientation="portrait" r:id="rId1"/>
    </customSheetView>
  </customSheetViews>
  <mergeCells count="1">
    <mergeCell ref="B9:F9"/>
  </mergeCells>
  <pageMargins left="0.7" right="0.7" top="0.75" bottom="0.75" header="0.3" footer="0.3"/>
  <pageSetup scale="58" fitToHeight="0" orientation="portrait" r:id="rId2"/>
  <headerFooter>
    <oddFooter xml:space="preserve">&amp;C[CHC MCO] | PIP Year 3 Implementation Review | &amp;D | Page &amp;P </oddFooter>
  </headerFooter>
  <rowBreaks count="2" manualBreakCount="2">
    <brk id="55" max="8" man="1"/>
    <brk id="102" max="8" man="1"/>
  </rowBreak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4AA08DB2E7574BB85FD0D75957E082" ma:contentTypeVersion="13" ma:contentTypeDescription="Create a new document." ma:contentTypeScope="" ma:versionID="ac27360936749e211cf18fc5aac8b6fa">
  <xsd:schema xmlns:xsd="http://www.w3.org/2001/XMLSchema" xmlns:xs="http://www.w3.org/2001/XMLSchema" xmlns:p="http://schemas.microsoft.com/office/2006/metadata/properties" xmlns:ns2="ca181a51-b58f-4101-967e-bee951ab042e" xmlns:ns3="a84c8341-80aa-4b48-9373-d3a3de2ad48e" targetNamespace="http://schemas.microsoft.com/office/2006/metadata/properties" ma:root="true" ma:fieldsID="dbc5eb6a1eb0a10807f86206c01e9ea3" ns2:_="" ns3:_="">
    <xsd:import namespace="ca181a51-b58f-4101-967e-bee951ab042e"/>
    <xsd:import namespace="a84c8341-80aa-4b48-9373-d3a3de2ad4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81a51-b58f-4101-967e-bee951ab04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123c60-6d59-4beb-a46f-4c7d903a1f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4c8341-80aa-4b48-9373-d3a3de2ad48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181a51-b58f-4101-967e-bee951ab042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EE720A-9C08-4682-A62E-E3BB24AE2375}"/>
</file>

<file path=customXml/itemProps2.xml><?xml version="1.0" encoding="utf-8"?>
<ds:datastoreItem xmlns:ds="http://schemas.openxmlformats.org/officeDocument/2006/customXml" ds:itemID="{863FBD78-A30E-45E8-8D31-61C00EC22153}"/>
</file>

<file path=customXml/itemProps3.xml><?xml version="1.0" encoding="utf-8"?>
<ds:datastoreItem xmlns:ds="http://schemas.openxmlformats.org/officeDocument/2006/customXml" ds:itemID="{FEA60FF3-33E8-4593-99D6-B8C2103C3F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YPinheiro@ipro.org</dc:creator>
  <cp:keywords/>
  <dc:description/>
  <cp:lastModifiedBy>Jamros, Michael R</cp:lastModifiedBy>
  <cp:revision/>
  <dcterms:created xsi:type="dcterms:W3CDTF">2017-10-24T17:53:34Z</dcterms:created>
  <dcterms:modified xsi:type="dcterms:W3CDTF">2023-12-08T18:50:45Z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0x0101000E4AA08DB2E7574BB85FD0D75957E082</vt:lpwstr>
  </property>
  <property fmtid="{D5CDD505-2E9C-101B-9397-08002B2CF9AE}" pid="3" name="MediaServiceImageTags">
    <vt:lpwstr/>
  </property>
</Properties>
</file>